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ic backup/Universiteit Utrecht/Boxem, M. (Mike) - PAR-6 paper/Submissions/eLife/Rebuttal/Data by Figure - rebuttal/Fig 3S2/A/"/>
    </mc:Choice>
  </mc:AlternateContent>
  <xr:revisionPtr revIDLastSave="0" documentId="13_ncr:1_{93724888-D784-724C-8750-C90D4384E979}" xr6:coauthVersionLast="45" xr6:coauthVersionMax="45" xr10:uidLastSave="{00000000-0000-0000-0000-000000000000}"/>
  <bookViews>
    <workbookView xWindow="0" yWindow="460" windowWidth="16120" windowHeight="19420" activeTab="1" xr2:uid="{C715C851-5BE3-4144-BCDA-2DF04437A52C}"/>
  </bookViews>
  <sheets>
    <sheet name="Auxin" sheetId="1" r:id="rId1"/>
    <sheet name="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15" i="1"/>
  <c r="D89" i="1"/>
  <c r="D87" i="1"/>
  <c r="D85" i="1"/>
  <c r="E85" i="1" s="1"/>
  <c r="D80" i="1"/>
  <c r="D78" i="1"/>
  <c r="D76" i="1"/>
  <c r="E76" i="1" s="1"/>
  <c r="D71" i="1"/>
  <c r="D69" i="1"/>
  <c r="D67" i="1"/>
  <c r="E67" i="1" s="1"/>
  <c r="D62" i="1"/>
  <c r="D60" i="1"/>
  <c r="D58" i="1"/>
  <c r="E58" i="1" s="1"/>
  <c r="D53" i="1"/>
  <c r="D51" i="1"/>
  <c r="D49" i="1"/>
  <c r="E49" i="1" s="1"/>
  <c r="D44" i="1"/>
  <c r="D42" i="1"/>
  <c r="D40" i="1"/>
  <c r="E40" i="1" s="1"/>
  <c r="D35" i="1"/>
  <c r="D33" i="1"/>
  <c r="D31" i="1"/>
  <c r="E31" i="1" s="1"/>
  <c r="D26" i="1"/>
  <c r="D22" i="1"/>
  <c r="E22" i="1" s="1"/>
  <c r="D17" i="1"/>
  <c r="D13" i="1"/>
  <c r="E13" i="1" s="1"/>
  <c r="D8" i="1"/>
  <c r="D6" i="1"/>
  <c r="D4" i="1"/>
  <c r="E4" i="1" s="1"/>
  <c r="C13" i="2"/>
  <c r="B89" i="1"/>
  <c r="C89" i="1" s="1"/>
  <c r="B88" i="1"/>
  <c r="C87" i="1"/>
  <c r="C85" i="1"/>
  <c r="B80" i="1"/>
  <c r="B79" i="1"/>
  <c r="C78" i="1"/>
  <c r="C76" i="1"/>
  <c r="B89" i="2"/>
  <c r="B88" i="2"/>
  <c r="C87" i="2"/>
  <c r="C85" i="2"/>
  <c r="B80" i="2"/>
  <c r="B79" i="2"/>
  <c r="C78" i="2"/>
  <c r="C76" i="2"/>
  <c r="B71" i="2"/>
  <c r="B70" i="2"/>
  <c r="C69" i="2"/>
  <c r="C67" i="2"/>
  <c r="B62" i="2"/>
  <c r="B61" i="2"/>
  <c r="C60" i="2"/>
  <c r="C58" i="2"/>
  <c r="C80" i="1" l="1"/>
  <c r="C89" i="2"/>
  <c r="C80" i="2"/>
  <c r="C71" i="2"/>
  <c r="C62" i="2"/>
  <c r="B53" i="2"/>
  <c r="B52" i="2"/>
  <c r="C51" i="2"/>
  <c r="C49" i="2"/>
  <c r="B44" i="2"/>
  <c r="B43" i="2"/>
  <c r="C42" i="2"/>
  <c r="C40" i="2"/>
  <c r="B35" i="2"/>
  <c r="B34" i="2"/>
  <c r="C33" i="2"/>
  <c r="C31" i="2"/>
  <c r="B26" i="2"/>
  <c r="B25" i="2"/>
  <c r="C24" i="2"/>
  <c r="C22" i="2"/>
  <c r="B17" i="2"/>
  <c r="B16" i="2"/>
  <c r="C15" i="2"/>
  <c r="B8" i="2"/>
  <c r="B7" i="2"/>
  <c r="C6" i="2"/>
  <c r="C4" i="2"/>
  <c r="C53" i="2" l="1"/>
  <c r="C44" i="2"/>
  <c r="C35" i="2"/>
  <c r="C26" i="2"/>
  <c r="C17" i="2"/>
  <c r="C8" i="2"/>
  <c r="B71" i="1"/>
  <c r="B70" i="1"/>
  <c r="C69" i="1"/>
  <c r="C67" i="1"/>
  <c r="B62" i="1"/>
  <c r="B61" i="1"/>
  <c r="C60" i="1"/>
  <c r="C58" i="1"/>
  <c r="B53" i="1"/>
  <c r="B52" i="1"/>
  <c r="C51" i="1"/>
  <c r="C49" i="1"/>
  <c r="B44" i="1"/>
  <c r="B43" i="1"/>
  <c r="C42" i="1"/>
  <c r="C40" i="1"/>
  <c r="B35" i="1"/>
  <c r="B34" i="1"/>
  <c r="C33" i="1"/>
  <c r="C31" i="1"/>
  <c r="B26" i="1"/>
  <c r="B25" i="1"/>
  <c r="C24" i="1"/>
  <c r="C22" i="1"/>
  <c r="B17" i="1"/>
  <c r="B16" i="1"/>
  <c r="C15" i="1"/>
  <c r="C13" i="1"/>
  <c r="B7" i="1"/>
  <c r="B8" i="1"/>
  <c r="C8" i="1" s="1"/>
  <c r="C4" i="1"/>
  <c r="C6" i="1"/>
  <c r="C71" i="1" l="1"/>
  <c r="C62" i="1"/>
  <c r="C53" i="1"/>
  <c r="C44" i="1"/>
  <c r="C35" i="1"/>
  <c r="C26" i="1"/>
  <c r="C17" i="1"/>
</calcChain>
</file>

<file path=xl/sharedStrings.xml><?xml version="1.0" encoding="utf-8"?>
<sst xmlns="http://schemas.openxmlformats.org/spreadsheetml/2006/main" count="180" uniqueCount="27">
  <si>
    <t>201124_P6aid_pwrt2_1-3</t>
  </si>
  <si>
    <t>Head</t>
  </si>
  <si>
    <t>um</t>
  </si>
  <si>
    <t>%</t>
  </si>
  <si>
    <t>Total body</t>
  </si>
  <si>
    <t>Total canal</t>
  </si>
  <si>
    <t>Canal anterior</t>
  </si>
  <si>
    <t>Canal posterior</t>
  </si>
  <si>
    <t>Rest of body</t>
  </si>
  <si>
    <t>201124_P6aid_pwrt2_4-6</t>
  </si>
  <si>
    <t>201124_P6aid_pwrt2_7-9</t>
  </si>
  <si>
    <t>201124_P6aid_pwrt2_10-11</t>
  </si>
  <si>
    <t>201124_P6aid_pwrt2_12-14</t>
  </si>
  <si>
    <t>201124_P6aid_pwrt2_15-16</t>
  </si>
  <si>
    <t>201124_P6aid_pwrt2_17-18</t>
  </si>
  <si>
    <t>201124_P6aid_pwrt2_19-21</t>
  </si>
  <si>
    <t>201124_P6aid_pwrt2_C_1-2</t>
  </si>
  <si>
    <t>201124_P6aid_pwrt2_C_3-4</t>
  </si>
  <si>
    <t>201124_P6aid_pwrt2_C_5-7</t>
  </si>
  <si>
    <t>201124_P6aid_pwrt2_C_9-11</t>
  </si>
  <si>
    <t>201124_P6aid_pwrt2_C_12-14</t>
  </si>
  <si>
    <t>201116_P6aid_pwrt2_C_1-4</t>
  </si>
  <si>
    <t>201116_P6aid_pwrt2_C_5-8</t>
  </si>
  <si>
    <t>201116_P6aid_pwrt2_C_9-12</t>
  </si>
  <si>
    <t>201116_P6aid_pwrt2_C_13-16</t>
  </si>
  <si>
    <t>201116_P6aid_pwrt2_A_8-10</t>
  </si>
  <si>
    <t>201116_P6aid_pwrt2_A_1-2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</si>
</sst>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EB892-21F9-7F46-898B-0EC93E58F5E8}">
  <dimension ref="A1:E89"/>
  <sheetViews>
    <sheetView topLeftCell="A54" workbookViewId="0">
      <selection activeCell="D89" sqref="D89"/>
    </sheetView>
  </sheetViews>
  <sheetFormatPr baseColWidth="10" defaultRowHeight="16" x14ac:dyDescent="0.2"/>
  <cols>
    <col min="1" max="1" width="22.5" bestFit="1" customWidth="1"/>
  </cols>
  <sheetData>
    <row r="1" spans="1:5" x14ac:dyDescent="0.2">
      <c r="A1" s="1" t="s">
        <v>0</v>
      </c>
      <c r="B1" s="1"/>
      <c r="C1" s="1"/>
    </row>
    <row r="2" spans="1:5" x14ac:dyDescent="0.2">
      <c r="B2" t="s">
        <v>2</v>
      </c>
      <c r="C2" t="s">
        <v>3</v>
      </c>
    </row>
    <row r="3" spans="1:5" x14ac:dyDescent="0.2">
      <c r="A3" t="s">
        <v>1</v>
      </c>
      <c r="B3">
        <v>64</v>
      </c>
    </row>
    <row r="4" spans="1:5" x14ac:dyDescent="0.2">
      <c r="A4" t="s">
        <v>6</v>
      </c>
      <c r="B4">
        <v>41</v>
      </c>
      <c r="C4">
        <f>B4/B3</f>
        <v>0.640625</v>
      </c>
      <c r="D4">
        <f>C4*100</f>
        <v>64.0625</v>
      </c>
      <c r="E4">
        <f>-D4</f>
        <v>-64.0625</v>
      </c>
    </row>
    <row r="5" spans="1:5" x14ac:dyDescent="0.2">
      <c r="A5" t="s">
        <v>8</v>
      </c>
      <c r="B5">
        <v>154</v>
      </c>
    </row>
    <row r="6" spans="1:5" x14ac:dyDescent="0.2">
      <c r="A6" t="s">
        <v>7</v>
      </c>
      <c r="B6">
        <v>124</v>
      </c>
      <c r="C6">
        <f>B6/B5</f>
        <v>0.80519480519480524</v>
      </c>
      <c r="D6">
        <f>C6*100</f>
        <v>80.519480519480524</v>
      </c>
    </row>
    <row r="7" spans="1:5" x14ac:dyDescent="0.2">
      <c r="A7" t="s">
        <v>4</v>
      </c>
      <c r="B7">
        <f>B3+B5</f>
        <v>218</v>
      </c>
    </row>
    <row r="8" spans="1:5" x14ac:dyDescent="0.2">
      <c r="A8" t="s">
        <v>5</v>
      </c>
      <c r="B8">
        <f>B4+B6</f>
        <v>165</v>
      </c>
      <c r="C8">
        <f>B8/B7</f>
        <v>0.75688073394495414</v>
      </c>
      <c r="D8">
        <f>C8*100</f>
        <v>75.688073394495419</v>
      </c>
    </row>
    <row r="10" spans="1:5" x14ac:dyDescent="0.2">
      <c r="A10" s="1" t="s">
        <v>9</v>
      </c>
      <c r="B10" s="1"/>
      <c r="C10" s="1"/>
    </row>
    <row r="11" spans="1:5" x14ac:dyDescent="0.2">
      <c r="B11" t="s">
        <v>2</v>
      </c>
      <c r="C11" t="s">
        <v>3</v>
      </c>
    </row>
    <row r="12" spans="1:5" x14ac:dyDescent="0.2">
      <c r="A12" t="s">
        <v>1</v>
      </c>
      <c r="B12">
        <v>64</v>
      </c>
    </row>
    <row r="13" spans="1:5" x14ac:dyDescent="0.2">
      <c r="A13" t="s">
        <v>6</v>
      </c>
      <c r="B13">
        <v>41</v>
      </c>
      <c r="C13">
        <f>B13/B12</f>
        <v>0.640625</v>
      </c>
      <c r="D13">
        <f>C13*100</f>
        <v>64.0625</v>
      </c>
      <c r="E13">
        <f>-D13</f>
        <v>-64.0625</v>
      </c>
    </row>
    <row r="14" spans="1:5" x14ac:dyDescent="0.2">
      <c r="A14" t="s">
        <v>8</v>
      </c>
      <c r="B14">
        <v>172</v>
      </c>
    </row>
    <row r="15" spans="1:5" x14ac:dyDescent="0.2">
      <c r="A15" t="s">
        <v>7</v>
      </c>
      <c r="B15">
        <v>140</v>
      </c>
      <c r="C15">
        <f>B15/B14</f>
        <v>0.81395348837209303</v>
      </c>
      <c r="D15">
        <f>C15*100</f>
        <v>81.395348837209298</v>
      </c>
    </row>
    <row r="16" spans="1:5" x14ac:dyDescent="0.2">
      <c r="A16" t="s">
        <v>4</v>
      </c>
      <c r="B16">
        <f>B12+B14</f>
        <v>236</v>
      </c>
    </row>
    <row r="17" spans="1:5" x14ac:dyDescent="0.2">
      <c r="A17" t="s">
        <v>5</v>
      </c>
      <c r="B17">
        <f>B13+B15</f>
        <v>181</v>
      </c>
      <c r="C17">
        <f>B17/B16</f>
        <v>0.76694915254237284</v>
      </c>
      <c r="D17">
        <f>C17*100</f>
        <v>76.694915254237287</v>
      </c>
    </row>
    <row r="19" spans="1:5" x14ac:dyDescent="0.2">
      <c r="A19" s="1" t="s">
        <v>10</v>
      </c>
      <c r="B19" s="1"/>
      <c r="C19" s="1"/>
    </row>
    <row r="20" spans="1:5" x14ac:dyDescent="0.2">
      <c r="B20" t="s">
        <v>2</v>
      </c>
      <c r="C20" t="s">
        <v>3</v>
      </c>
    </row>
    <row r="21" spans="1:5" x14ac:dyDescent="0.2">
      <c r="A21" t="s">
        <v>1</v>
      </c>
      <c r="B21">
        <v>81</v>
      </c>
    </row>
    <row r="22" spans="1:5" x14ac:dyDescent="0.2">
      <c r="A22" t="s">
        <v>6</v>
      </c>
      <c r="B22">
        <v>53</v>
      </c>
      <c r="C22">
        <f>B22/B21</f>
        <v>0.65432098765432101</v>
      </c>
      <c r="D22">
        <f>C22*100</f>
        <v>65.432098765432102</v>
      </c>
      <c r="E22">
        <f>-D22</f>
        <v>-65.432098765432102</v>
      </c>
    </row>
    <row r="23" spans="1:5" x14ac:dyDescent="0.2">
      <c r="A23" t="s">
        <v>8</v>
      </c>
      <c r="B23">
        <v>146</v>
      </c>
    </row>
    <row r="24" spans="1:5" x14ac:dyDescent="0.2">
      <c r="A24" t="s">
        <v>7</v>
      </c>
      <c r="B24">
        <v>115</v>
      </c>
      <c r="C24">
        <f>B24/B23</f>
        <v>0.78767123287671237</v>
      </c>
      <c r="D24">
        <f>C24*100</f>
        <v>78.767123287671239</v>
      </c>
    </row>
    <row r="25" spans="1:5" x14ac:dyDescent="0.2">
      <c r="A25" t="s">
        <v>4</v>
      </c>
      <c r="B25">
        <f>B21+B23</f>
        <v>227</v>
      </c>
    </row>
    <row r="26" spans="1:5" x14ac:dyDescent="0.2">
      <c r="A26" t="s">
        <v>5</v>
      </c>
      <c r="B26">
        <f>B22+B24</f>
        <v>168</v>
      </c>
      <c r="C26">
        <f>B26/B25</f>
        <v>0.74008810572687223</v>
      </c>
      <c r="D26">
        <f>C26*100</f>
        <v>74.008810572687224</v>
      </c>
    </row>
    <row r="28" spans="1:5" x14ac:dyDescent="0.2">
      <c r="A28" s="1" t="s">
        <v>11</v>
      </c>
      <c r="B28" s="1"/>
      <c r="C28" s="1"/>
    </row>
    <row r="29" spans="1:5" x14ac:dyDescent="0.2">
      <c r="B29" t="s">
        <v>2</v>
      </c>
      <c r="C29" t="s">
        <v>3</v>
      </c>
    </row>
    <row r="30" spans="1:5" x14ac:dyDescent="0.2">
      <c r="A30" t="s">
        <v>1</v>
      </c>
      <c r="B30">
        <v>60</v>
      </c>
    </row>
    <row r="31" spans="1:5" x14ac:dyDescent="0.2">
      <c r="A31" t="s">
        <v>6</v>
      </c>
      <c r="B31">
        <v>35</v>
      </c>
      <c r="C31">
        <f>B31/B30</f>
        <v>0.58333333333333337</v>
      </c>
      <c r="D31">
        <f>C31*100</f>
        <v>58.333333333333336</v>
      </c>
      <c r="E31">
        <f>-D31</f>
        <v>-58.333333333333336</v>
      </c>
    </row>
    <row r="32" spans="1:5" x14ac:dyDescent="0.2">
      <c r="A32" t="s">
        <v>8</v>
      </c>
      <c r="B32">
        <v>144</v>
      </c>
    </row>
    <row r="33" spans="1:5" x14ac:dyDescent="0.2">
      <c r="A33" t="s">
        <v>7</v>
      </c>
      <c r="B33">
        <v>121</v>
      </c>
      <c r="C33">
        <f>B33/B32</f>
        <v>0.84027777777777779</v>
      </c>
      <c r="D33">
        <f>C33*100</f>
        <v>84.027777777777786</v>
      </c>
    </row>
    <row r="34" spans="1:5" x14ac:dyDescent="0.2">
      <c r="A34" t="s">
        <v>4</v>
      </c>
      <c r="B34">
        <f>B30+B32</f>
        <v>204</v>
      </c>
    </row>
    <row r="35" spans="1:5" x14ac:dyDescent="0.2">
      <c r="A35" t="s">
        <v>5</v>
      </c>
      <c r="B35">
        <f>B31+B33</f>
        <v>156</v>
      </c>
      <c r="C35">
        <f>B35/B34</f>
        <v>0.76470588235294112</v>
      </c>
      <c r="D35">
        <f>C35*100</f>
        <v>76.470588235294116</v>
      </c>
    </row>
    <row r="37" spans="1:5" x14ac:dyDescent="0.2">
      <c r="A37" s="1" t="s">
        <v>12</v>
      </c>
      <c r="B37" s="1"/>
      <c r="C37" s="1"/>
    </row>
    <row r="38" spans="1:5" x14ac:dyDescent="0.2">
      <c r="B38" t="s">
        <v>2</v>
      </c>
      <c r="C38" t="s">
        <v>3</v>
      </c>
    </row>
    <row r="39" spans="1:5" x14ac:dyDescent="0.2">
      <c r="A39" t="s">
        <v>1</v>
      </c>
      <c r="B39">
        <v>65</v>
      </c>
    </row>
    <row r="40" spans="1:5" x14ac:dyDescent="0.2">
      <c r="A40" t="s">
        <v>6</v>
      </c>
      <c r="B40">
        <v>40</v>
      </c>
      <c r="C40">
        <f>B40/B39</f>
        <v>0.61538461538461542</v>
      </c>
      <c r="D40">
        <f>C40*100</f>
        <v>61.53846153846154</v>
      </c>
      <c r="E40">
        <f>-D40</f>
        <v>-61.53846153846154</v>
      </c>
    </row>
    <row r="41" spans="1:5" x14ac:dyDescent="0.2">
      <c r="A41" t="s">
        <v>8</v>
      </c>
      <c r="B41">
        <v>178</v>
      </c>
    </row>
    <row r="42" spans="1:5" x14ac:dyDescent="0.2">
      <c r="A42" t="s">
        <v>7</v>
      </c>
      <c r="B42">
        <v>154</v>
      </c>
      <c r="C42">
        <f>B42/B41</f>
        <v>0.8651685393258427</v>
      </c>
      <c r="D42">
        <f>C42*100</f>
        <v>86.516853932584269</v>
      </c>
    </row>
    <row r="43" spans="1:5" x14ac:dyDescent="0.2">
      <c r="A43" t="s">
        <v>4</v>
      </c>
      <c r="B43">
        <f>B39+B41</f>
        <v>243</v>
      </c>
    </row>
    <row r="44" spans="1:5" x14ac:dyDescent="0.2">
      <c r="A44" t="s">
        <v>5</v>
      </c>
      <c r="B44">
        <f>B40+B42</f>
        <v>194</v>
      </c>
      <c r="C44">
        <f>B44/B43</f>
        <v>0.79835390946502061</v>
      </c>
      <c r="D44">
        <f>C44*100</f>
        <v>79.835390946502059</v>
      </c>
    </row>
    <row r="46" spans="1:5" x14ac:dyDescent="0.2">
      <c r="A46" s="1" t="s">
        <v>13</v>
      </c>
      <c r="B46" s="1"/>
      <c r="C46" s="1"/>
    </row>
    <row r="47" spans="1:5" x14ac:dyDescent="0.2">
      <c r="B47" t="s">
        <v>2</v>
      </c>
      <c r="C47" t="s">
        <v>3</v>
      </c>
    </row>
    <row r="48" spans="1:5" x14ac:dyDescent="0.2">
      <c r="A48" t="s">
        <v>1</v>
      </c>
      <c r="B48">
        <v>52</v>
      </c>
    </row>
    <row r="49" spans="1:5" x14ac:dyDescent="0.2">
      <c r="A49" t="s">
        <v>6</v>
      </c>
      <c r="B49">
        <v>32</v>
      </c>
      <c r="C49">
        <f>B49/B48</f>
        <v>0.61538461538461542</v>
      </c>
      <c r="D49">
        <f>C49*100</f>
        <v>61.53846153846154</v>
      </c>
      <c r="E49">
        <f>-D49</f>
        <v>-61.53846153846154</v>
      </c>
    </row>
    <row r="50" spans="1:5" x14ac:dyDescent="0.2">
      <c r="A50" t="s">
        <v>8</v>
      </c>
      <c r="B50">
        <v>125</v>
      </c>
    </row>
    <row r="51" spans="1:5" x14ac:dyDescent="0.2">
      <c r="A51" t="s">
        <v>7</v>
      </c>
      <c r="B51">
        <v>82</v>
      </c>
      <c r="C51">
        <f>B51/B50</f>
        <v>0.65600000000000003</v>
      </c>
      <c r="D51">
        <f>C51*100</f>
        <v>65.600000000000009</v>
      </c>
    </row>
    <row r="52" spans="1:5" x14ac:dyDescent="0.2">
      <c r="A52" t="s">
        <v>4</v>
      </c>
      <c r="B52">
        <f>B48+B50</f>
        <v>177</v>
      </c>
    </row>
    <row r="53" spans="1:5" x14ac:dyDescent="0.2">
      <c r="A53" t="s">
        <v>5</v>
      </c>
      <c r="B53">
        <f>B49+B51</f>
        <v>114</v>
      </c>
      <c r="C53">
        <f>B53/B52</f>
        <v>0.64406779661016944</v>
      </c>
      <c r="D53">
        <f>C53*100</f>
        <v>64.406779661016941</v>
      </c>
    </row>
    <row r="55" spans="1:5" x14ac:dyDescent="0.2">
      <c r="A55" s="1" t="s">
        <v>14</v>
      </c>
      <c r="B55" s="1"/>
      <c r="C55" s="1"/>
    </row>
    <row r="56" spans="1:5" x14ac:dyDescent="0.2">
      <c r="B56" t="s">
        <v>2</v>
      </c>
      <c r="C56" t="s">
        <v>3</v>
      </c>
    </row>
    <row r="57" spans="1:5" x14ac:dyDescent="0.2">
      <c r="A57" t="s">
        <v>1</v>
      </c>
      <c r="B57">
        <v>65</v>
      </c>
    </row>
    <row r="58" spans="1:5" x14ac:dyDescent="0.2">
      <c r="A58" t="s">
        <v>6</v>
      </c>
      <c r="B58">
        <v>43</v>
      </c>
      <c r="C58">
        <f>B58/B57</f>
        <v>0.66153846153846152</v>
      </c>
      <c r="D58">
        <f>C58*100</f>
        <v>66.153846153846146</v>
      </c>
      <c r="E58">
        <f>-D58</f>
        <v>-66.153846153846146</v>
      </c>
    </row>
    <row r="59" spans="1:5" x14ac:dyDescent="0.2">
      <c r="A59" t="s">
        <v>8</v>
      </c>
      <c r="B59">
        <v>144</v>
      </c>
    </row>
    <row r="60" spans="1:5" x14ac:dyDescent="0.2">
      <c r="A60" t="s">
        <v>7</v>
      </c>
      <c r="B60">
        <v>116</v>
      </c>
      <c r="C60">
        <f>B60/B59</f>
        <v>0.80555555555555558</v>
      </c>
      <c r="D60">
        <f>C60*100</f>
        <v>80.555555555555557</v>
      </c>
    </row>
    <row r="61" spans="1:5" x14ac:dyDescent="0.2">
      <c r="A61" t="s">
        <v>4</v>
      </c>
      <c r="B61">
        <f>B57+B59</f>
        <v>209</v>
      </c>
    </row>
    <row r="62" spans="1:5" x14ac:dyDescent="0.2">
      <c r="A62" t="s">
        <v>5</v>
      </c>
      <c r="B62">
        <f>B58+B60</f>
        <v>159</v>
      </c>
      <c r="C62">
        <f>B62/B61</f>
        <v>0.76076555023923442</v>
      </c>
      <c r="D62">
        <f>C62*100</f>
        <v>76.076555023923447</v>
      </c>
    </row>
    <row r="64" spans="1:5" x14ac:dyDescent="0.2">
      <c r="A64" s="1" t="s">
        <v>15</v>
      </c>
      <c r="B64" s="1"/>
      <c r="C64" s="1"/>
    </row>
    <row r="65" spans="1:5" x14ac:dyDescent="0.2">
      <c r="B65" t="s">
        <v>2</v>
      </c>
      <c r="C65" t="s">
        <v>3</v>
      </c>
    </row>
    <row r="66" spans="1:5" x14ac:dyDescent="0.2">
      <c r="A66" t="s">
        <v>1</v>
      </c>
      <c r="B66">
        <v>65</v>
      </c>
    </row>
    <row r="67" spans="1:5" x14ac:dyDescent="0.2">
      <c r="A67" t="s">
        <v>6</v>
      </c>
      <c r="B67">
        <v>37</v>
      </c>
      <c r="C67">
        <f>B67/B66</f>
        <v>0.56923076923076921</v>
      </c>
      <c r="D67">
        <f>C67*100</f>
        <v>56.92307692307692</v>
      </c>
      <c r="E67">
        <f>-D67</f>
        <v>-56.92307692307692</v>
      </c>
    </row>
    <row r="68" spans="1:5" x14ac:dyDescent="0.2">
      <c r="A68" t="s">
        <v>8</v>
      </c>
      <c r="B68">
        <v>154</v>
      </c>
    </row>
    <row r="69" spans="1:5" x14ac:dyDescent="0.2">
      <c r="A69" t="s">
        <v>7</v>
      </c>
      <c r="B69">
        <v>132</v>
      </c>
      <c r="C69">
        <f>B69/B68</f>
        <v>0.8571428571428571</v>
      </c>
      <c r="D69">
        <f>C69*100</f>
        <v>85.714285714285708</v>
      </c>
    </row>
    <row r="70" spans="1:5" x14ac:dyDescent="0.2">
      <c r="A70" t="s">
        <v>4</v>
      </c>
      <c r="B70">
        <f>B66+B68</f>
        <v>219</v>
      </c>
    </row>
    <row r="71" spans="1:5" x14ac:dyDescent="0.2">
      <c r="A71" t="s">
        <v>5</v>
      </c>
      <c r="B71">
        <f>B67+B69</f>
        <v>169</v>
      </c>
      <c r="C71">
        <f>B71/B70</f>
        <v>0.77168949771689499</v>
      </c>
      <c r="D71">
        <f>C71*100</f>
        <v>77.168949771689498</v>
      </c>
    </row>
    <row r="73" spans="1:5" x14ac:dyDescent="0.2">
      <c r="A73" s="1" t="s">
        <v>25</v>
      </c>
      <c r="B73" s="1"/>
      <c r="C73" s="1"/>
    </row>
    <row r="74" spans="1:5" x14ac:dyDescent="0.2">
      <c r="B74" t="s">
        <v>2</v>
      </c>
      <c r="C74" t="s">
        <v>3</v>
      </c>
    </row>
    <row r="75" spans="1:5" x14ac:dyDescent="0.2">
      <c r="A75" t="s">
        <v>1</v>
      </c>
      <c r="B75">
        <v>81</v>
      </c>
    </row>
    <row r="76" spans="1:5" x14ac:dyDescent="0.2">
      <c r="A76" t="s">
        <v>6</v>
      </c>
      <c r="B76">
        <v>52</v>
      </c>
      <c r="C76">
        <f>B76/B75</f>
        <v>0.64197530864197527</v>
      </c>
      <c r="D76">
        <f>C76*100</f>
        <v>64.197530864197532</v>
      </c>
      <c r="E76">
        <f>-D76</f>
        <v>-64.197530864197532</v>
      </c>
    </row>
    <row r="77" spans="1:5" x14ac:dyDescent="0.2">
      <c r="A77" t="s">
        <v>8</v>
      </c>
      <c r="B77">
        <v>229</v>
      </c>
    </row>
    <row r="78" spans="1:5" x14ac:dyDescent="0.2">
      <c r="A78" t="s">
        <v>7</v>
      </c>
      <c r="B78">
        <v>214</v>
      </c>
      <c r="C78">
        <f>B78/B77</f>
        <v>0.93449781659388642</v>
      </c>
      <c r="D78">
        <f>C78*100</f>
        <v>93.449781659388648</v>
      </c>
    </row>
    <row r="79" spans="1:5" x14ac:dyDescent="0.2">
      <c r="A79" t="s">
        <v>4</v>
      </c>
      <c r="B79">
        <f>B75+B77</f>
        <v>310</v>
      </c>
    </row>
    <row r="80" spans="1:5" x14ac:dyDescent="0.2">
      <c r="A80" t="s">
        <v>5</v>
      </c>
      <c r="B80">
        <f>B76+B78</f>
        <v>266</v>
      </c>
      <c r="C80">
        <f>B80/B79</f>
        <v>0.85806451612903223</v>
      </c>
      <c r="D80">
        <f>C80*100</f>
        <v>85.806451612903217</v>
      </c>
    </row>
    <row r="82" spans="1:5" x14ac:dyDescent="0.2">
      <c r="A82" s="1" t="s">
        <v>26</v>
      </c>
      <c r="B82" s="1"/>
      <c r="C82" s="1"/>
    </row>
    <row r="83" spans="1:5" x14ac:dyDescent="0.2">
      <c r="B83" t="s">
        <v>2</v>
      </c>
      <c r="C83" t="s">
        <v>3</v>
      </c>
    </row>
    <row r="84" spans="1:5" x14ac:dyDescent="0.2">
      <c r="A84" t="s">
        <v>1</v>
      </c>
      <c r="B84">
        <v>60</v>
      </c>
    </row>
    <row r="85" spans="1:5" x14ac:dyDescent="0.2">
      <c r="A85" t="s">
        <v>6</v>
      </c>
      <c r="B85">
        <v>33</v>
      </c>
      <c r="C85">
        <f>B85/B84</f>
        <v>0.55000000000000004</v>
      </c>
      <c r="D85">
        <f>C85*100</f>
        <v>55.000000000000007</v>
      </c>
      <c r="E85">
        <f>-D85</f>
        <v>-55.000000000000007</v>
      </c>
    </row>
    <row r="86" spans="1:5" x14ac:dyDescent="0.2">
      <c r="A86" t="s">
        <v>8</v>
      </c>
      <c r="B86">
        <v>123</v>
      </c>
    </row>
    <row r="87" spans="1:5" x14ac:dyDescent="0.2">
      <c r="A87" t="s">
        <v>7</v>
      </c>
      <c r="B87">
        <v>86</v>
      </c>
      <c r="C87">
        <f>B87/B86</f>
        <v>0.69918699186991873</v>
      </c>
      <c r="D87">
        <f>C87*100</f>
        <v>69.918699186991873</v>
      </c>
    </row>
    <row r="88" spans="1:5" x14ac:dyDescent="0.2">
      <c r="A88" t="s">
        <v>4</v>
      </c>
      <c r="B88">
        <f>B84+B86</f>
        <v>183</v>
      </c>
    </row>
    <row r="89" spans="1:5" x14ac:dyDescent="0.2">
      <c r="A89" t="s">
        <v>5</v>
      </c>
      <c r="B89">
        <f>B85+B87</f>
        <v>119</v>
      </c>
      <c r="C89">
        <f>B89/B88</f>
        <v>0.65027322404371579</v>
      </c>
      <c r="D89">
        <f>C89*100</f>
        <v>65.027322404371574</v>
      </c>
    </row>
  </sheetData>
  <mergeCells count="10">
    <mergeCell ref="A73:C73"/>
    <mergeCell ref="A82:C82"/>
    <mergeCell ref="A55:C55"/>
    <mergeCell ref="A64:C64"/>
    <mergeCell ref="A1:C1"/>
    <mergeCell ref="A10:C10"/>
    <mergeCell ref="A19:C19"/>
    <mergeCell ref="A28:C28"/>
    <mergeCell ref="A37:C37"/>
    <mergeCell ref="A46:C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17F3F-AFED-3941-BDD5-38FFCC2497B8}">
  <dimension ref="A1:C89"/>
  <sheetViews>
    <sheetView tabSelected="1" workbookViewId="0">
      <selection activeCell="D1" sqref="D1:E1048576"/>
    </sheetView>
  </sheetViews>
  <sheetFormatPr baseColWidth="10" defaultRowHeight="16" x14ac:dyDescent="0.2"/>
  <sheetData>
    <row r="1" spans="1:3" x14ac:dyDescent="0.2">
      <c r="A1" s="1" t="s">
        <v>16</v>
      </c>
      <c r="B1" s="1"/>
      <c r="C1" s="1"/>
    </row>
    <row r="2" spans="1:3" x14ac:dyDescent="0.2">
      <c r="B2" t="s">
        <v>2</v>
      </c>
      <c r="C2" t="s">
        <v>3</v>
      </c>
    </row>
    <row r="3" spans="1:3" x14ac:dyDescent="0.2">
      <c r="A3" t="s">
        <v>1</v>
      </c>
      <c r="B3">
        <v>84</v>
      </c>
    </row>
    <row r="4" spans="1:3" x14ac:dyDescent="0.2">
      <c r="A4" t="s">
        <v>6</v>
      </c>
      <c r="B4">
        <v>51</v>
      </c>
      <c r="C4">
        <f>B4/B3</f>
        <v>0.6071428571428571</v>
      </c>
    </row>
    <row r="5" spans="1:3" x14ac:dyDescent="0.2">
      <c r="A5" t="s">
        <v>8</v>
      </c>
      <c r="B5">
        <v>199</v>
      </c>
    </row>
    <row r="6" spans="1:3" x14ac:dyDescent="0.2">
      <c r="A6" t="s">
        <v>7</v>
      </c>
      <c r="B6">
        <v>175</v>
      </c>
      <c r="C6">
        <f>B6/B5</f>
        <v>0.87939698492462315</v>
      </c>
    </row>
    <row r="7" spans="1:3" x14ac:dyDescent="0.2">
      <c r="A7" t="s">
        <v>4</v>
      </c>
      <c r="B7">
        <f>B3+B5</f>
        <v>283</v>
      </c>
    </row>
    <row r="8" spans="1:3" x14ac:dyDescent="0.2">
      <c r="A8" t="s">
        <v>5</v>
      </c>
      <c r="B8">
        <f>B4+B6</f>
        <v>226</v>
      </c>
      <c r="C8">
        <f>B8/B7</f>
        <v>0.79858657243816256</v>
      </c>
    </row>
    <row r="10" spans="1:3" x14ac:dyDescent="0.2">
      <c r="A10" s="1" t="s">
        <v>17</v>
      </c>
      <c r="B10" s="1"/>
      <c r="C10" s="1"/>
    </row>
    <row r="11" spans="1:3" x14ac:dyDescent="0.2">
      <c r="B11" t="s">
        <v>2</v>
      </c>
      <c r="C11" t="s">
        <v>3</v>
      </c>
    </row>
    <row r="12" spans="1:3" x14ac:dyDescent="0.2">
      <c r="A12" t="s">
        <v>1</v>
      </c>
      <c r="B12">
        <v>85</v>
      </c>
    </row>
    <row r="13" spans="1:3" x14ac:dyDescent="0.2">
      <c r="A13" t="s">
        <v>6</v>
      </c>
      <c r="B13">
        <v>55</v>
      </c>
      <c r="C13">
        <f>B13/B12</f>
        <v>0.6470588235294118</v>
      </c>
    </row>
    <row r="14" spans="1:3" x14ac:dyDescent="0.2">
      <c r="A14" t="s">
        <v>8</v>
      </c>
      <c r="B14">
        <v>212</v>
      </c>
    </row>
    <row r="15" spans="1:3" x14ac:dyDescent="0.2">
      <c r="A15" t="s">
        <v>7</v>
      </c>
      <c r="B15">
        <v>188</v>
      </c>
      <c r="C15">
        <f>B15/B14</f>
        <v>0.8867924528301887</v>
      </c>
    </row>
    <row r="16" spans="1:3" x14ac:dyDescent="0.2">
      <c r="A16" t="s">
        <v>4</v>
      </c>
      <c r="B16">
        <f>B12+B14</f>
        <v>297</v>
      </c>
    </row>
    <row r="17" spans="1:3" x14ac:dyDescent="0.2">
      <c r="A17" t="s">
        <v>5</v>
      </c>
      <c r="B17">
        <f>B13+B15</f>
        <v>243</v>
      </c>
      <c r="C17">
        <f>B17/B16</f>
        <v>0.81818181818181823</v>
      </c>
    </row>
    <row r="19" spans="1:3" x14ac:dyDescent="0.2">
      <c r="A19" s="1" t="s">
        <v>18</v>
      </c>
      <c r="B19" s="1"/>
      <c r="C19" s="1"/>
    </row>
    <row r="20" spans="1:3" x14ac:dyDescent="0.2">
      <c r="B20" t="s">
        <v>2</v>
      </c>
      <c r="C20" t="s">
        <v>3</v>
      </c>
    </row>
    <row r="21" spans="1:3" x14ac:dyDescent="0.2">
      <c r="A21" t="s">
        <v>1</v>
      </c>
      <c r="B21">
        <v>81</v>
      </c>
    </row>
    <row r="22" spans="1:3" x14ac:dyDescent="0.2">
      <c r="A22" t="s">
        <v>6</v>
      </c>
      <c r="B22">
        <v>48</v>
      </c>
      <c r="C22">
        <f>B22/B21</f>
        <v>0.59259259259259256</v>
      </c>
    </row>
    <row r="23" spans="1:3" x14ac:dyDescent="0.2">
      <c r="A23" t="s">
        <v>8</v>
      </c>
      <c r="B23">
        <v>200</v>
      </c>
    </row>
    <row r="24" spans="1:3" x14ac:dyDescent="0.2">
      <c r="A24" t="s">
        <v>7</v>
      </c>
      <c r="B24">
        <v>178</v>
      </c>
      <c r="C24">
        <f>B24/B23</f>
        <v>0.89</v>
      </c>
    </row>
    <row r="25" spans="1:3" x14ac:dyDescent="0.2">
      <c r="A25" t="s">
        <v>4</v>
      </c>
      <c r="B25">
        <f>B21+B23</f>
        <v>281</v>
      </c>
    </row>
    <row r="26" spans="1:3" x14ac:dyDescent="0.2">
      <c r="A26" t="s">
        <v>5</v>
      </c>
      <c r="B26">
        <f>B22+B24</f>
        <v>226</v>
      </c>
      <c r="C26">
        <f>B26/B25</f>
        <v>0.80427046263345192</v>
      </c>
    </row>
    <row r="28" spans="1:3" x14ac:dyDescent="0.2">
      <c r="A28" s="1" t="s">
        <v>19</v>
      </c>
      <c r="B28" s="1"/>
      <c r="C28" s="1"/>
    </row>
    <row r="29" spans="1:3" x14ac:dyDescent="0.2">
      <c r="B29" t="s">
        <v>2</v>
      </c>
      <c r="C29" t="s">
        <v>3</v>
      </c>
    </row>
    <row r="30" spans="1:3" x14ac:dyDescent="0.2">
      <c r="A30" t="s">
        <v>1</v>
      </c>
      <c r="B30">
        <v>86</v>
      </c>
    </row>
    <row r="31" spans="1:3" x14ac:dyDescent="0.2">
      <c r="A31" t="s">
        <v>6</v>
      </c>
      <c r="B31">
        <v>51</v>
      </c>
      <c r="C31">
        <f>B31/B30</f>
        <v>0.59302325581395354</v>
      </c>
    </row>
    <row r="32" spans="1:3" x14ac:dyDescent="0.2">
      <c r="A32" t="s">
        <v>8</v>
      </c>
      <c r="B32">
        <v>213</v>
      </c>
    </row>
    <row r="33" spans="1:3" x14ac:dyDescent="0.2">
      <c r="A33" t="s">
        <v>7</v>
      </c>
      <c r="B33">
        <v>186</v>
      </c>
      <c r="C33">
        <f>B33/B32</f>
        <v>0.87323943661971826</v>
      </c>
    </row>
    <row r="34" spans="1:3" x14ac:dyDescent="0.2">
      <c r="A34" t="s">
        <v>4</v>
      </c>
      <c r="B34">
        <f>B30+B32</f>
        <v>299</v>
      </c>
    </row>
    <row r="35" spans="1:3" x14ac:dyDescent="0.2">
      <c r="A35" t="s">
        <v>5</v>
      </c>
      <c r="B35">
        <f>B31+B33</f>
        <v>237</v>
      </c>
      <c r="C35">
        <f>B35/B34</f>
        <v>0.79264214046822745</v>
      </c>
    </row>
    <row r="37" spans="1:3" x14ac:dyDescent="0.2">
      <c r="A37" s="1" t="s">
        <v>20</v>
      </c>
      <c r="B37" s="1"/>
      <c r="C37" s="1"/>
    </row>
    <row r="38" spans="1:3" x14ac:dyDescent="0.2">
      <c r="B38" t="s">
        <v>2</v>
      </c>
      <c r="C38" t="s">
        <v>3</v>
      </c>
    </row>
    <row r="39" spans="1:3" x14ac:dyDescent="0.2">
      <c r="A39" t="s">
        <v>1</v>
      </c>
      <c r="B39">
        <v>73</v>
      </c>
    </row>
    <row r="40" spans="1:3" x14ac:dyDescent="0.2">
      <c r="A40" t="s">
        <v>6</v>
      </c>
      <c r="B40">
        <v>42</v>
      </c>
      <c r="C40">
        <f>B40/B39</f>
        <v>0.57534246575342463</v>
      </c>
    </row>
    <row r="41" spans="1:3" x14ac:dyDescent="0.2">
      <c r="A41" t="s">
        <v>8</v>
      </c>
      <c r="B41">
        <v>182</v>
      </c>
    </row>
    <row r="42" spans="1:3" x14ac:dyDescent="0.2">
      <c r="A42" t="s">
        <v>7</v>
      </c>
      <c r="B42">
        <v>161</v>
      </c>
      <c r="C42">
        <f>B42/B41</f>
        <v>0.88461538461538458</v>
      </c>
    </row>
    <row r="43" spans="1:3" x14ac:dyDescent="0.2">
      <c r="A43" t="s">
        <v>4</v>
      </c>
      <c r="B43">
        <f>B39+B41</f>
        <v>255</v>
      </c>
    </row>
    <row r="44" spans="1:3" x14ac:dyDescent="0.2">
      <c r="A44" t="s">
        <v>5</v>
      </c>
      <c r="B44">
        <f>B40+B42</f>
        <v>203</v>
      </c>
      <c r="C44">
        <f>B44/B43</f>
        <v>0.79607843137254897</v>
      </c>
    </row>
    <row r="46" spans="1:3" x14ac:dyDescent="0.2">
      <c r="A46" s="1" t="s">
        <v>20</v>
      </c>
      <c r="B46" s="1"/>
      <c r="C46" s="1"/>
    </row>
    <row r="47" spans="1:3" x14ac:dyDescent="0.2">
      <c r="B47" t="s">
        <v>2</v>
      </c>
      <c r="C47" t="s">
        <v>3</v>
      </c>
    </row>
    <row r="48" spans="1:3" x14ac:dyDescent="0.2">
      <c r="A48" t="s">
        <v>1</v>
      </c>
      <c r="B48">
        <v>78</v>
      </c>
    </row>
    <row r="49" spans="1:3" x14ac:dyDescent="0.2">
      <c r="A49" t="s">
        <v>6</v>
      </c>
      <c r="B49">
        <v>46</v>
      </c>
      <c r="C49">
        <f>B49/B48</f>
        <v>0.58974358974358976</v>
      </c>
    </row>
    <row r="50" spans="1:3" x14ac:dyDescent="0.2">
      <c r="A50" t="s">
        <v>8</v>
      </c>
      <c r="B50">
        <v>188</v>
      </c>
    </row>
    <row r="51" spans="1:3" x14ac:dyDescent="0.2">
      <c r="A51" t="s">
        <v>7</v>
      </c>
      <c r="B51">
        <v>181</v>
      </c>
      <c r="C51">
        <f>B51/B50</f>
        <v>0.96276595744680848</v>
      </c>
    </row>
    <row r="52" spans="1:3" x14ac:dyDescent="0.2">
      <c r="A52" t="s">
        <v>4</v>
      </c>
      <c r="B52">
        <f>B48+B50</f>
        <v>266</v>
      </c>
    </row>
    <row r="53" spans="1:3" x14ac:dyDescent="0.2">
      <c r="A53" t="s">
        <v>5</v>
      </c>
      <c r="B53">
        <f>B49+B51</f>
        <v>227</v>
      </c>
      <c r="C53">
        <f>B53/B52</f>
        <v>0.85338345864661658</v>
      </c>
    </row>
    <row r="55" spans="1:3" x14ac:dyDescent="0.2">
      <c r="A55" s="1" t="s">
        <v>21</v>
      </c>
      <c r="B55" s="1"/>
      <c r="C55" s="1"/>
    </row>
    <row r="56" spans="1:3" x14ac:dyDescent="0.2">
      <c r="B56" t="s">
        <v>2</v>
      </c>
      <c r="C56" t="s">
        <v>3</v>
      </c>
    </row>
    <row r="57" spans="1:3" x14ac:dyDescent="0.2">
      <c r="A57" t="s">
        <v>1</v>
      </c>
      <c r="B57">
        <v>91</v>
      </c>
    </row>
    <row r="58" spans="1:3" x14ac:dyDescent="0.2">
      <c r="A58" t="s">
        <v>6</v>
      </c>
      <c r="B58">
        <v>52</v>
      </c>
      <c r="C58">
        <f>B58/B57</f>
        <v>0.5714285714285714</v>
      </c>
    </row>
    <row r="59" spans="1:3" x14ac:dyDescent="0.2">
      <c r="A59" t="s">
        <v>8</v>
      </c>
      <c r="B59">
        <v>201</v>
      </c>
    </row>
    <row r="60" spans="1:3" x14ac:dyDescent="0.2">
      <c r="A60" t="s">
        <v>7</v>
      </c>
      <c r="B60">
        <v>178</v>
      </c>
      <c r="C60">
        <f>B60/B59</f>
        <v>0.88557213930348255</v>
      </c>
    </row>
    <row r="61" spans="1:3" x14ac:dyDescent="0.2">
      <c r="A61" t="s">
        <v>4</v>
      </c>
      <c r="B61">
        <f>B57+B59</f>
        <v>292</v>
      </c>
    </row>
    <row r="62" spans="1:3" x14ac:dyDescent="0.2">
      <c r="A62" t="s">
        <v>5</v>
      </c>
      <c r="B62">
        <f>B58+B60</f>
        <v>230</v>
      </c>
      <c r="C62">
        <f>B62/B61</f>
        <v>0.78767123287671237</v>
      </c>
    </row>
    <row r="64" spans="1:3" x14ac:dyDescent="0.2">
      <c r="A64" s="1" t="s">
        <v>22</v>
      </c>
      <c r="B64" s="1"/>
      <c r="C64" s="1"/>
    </row>
    <row r="65" spans="1:3" x14ac:dyDescent="0.2">
      <c r="B65" t="s">
        <v>2</v>
      </c>
      <c r="C65" t="s">
        <v>3</v>
      </c>
    </row>
    <row r="66" spans="1:3" x14ac:dyDescent="0.2">
      <c r="A66" t="s">
        <v>1</v>
      </c>
      <c r="B66">
        <v>69</v>
      </c>
    </row>
    <row r="67" spans="1:3" x14ac:dyDescent="0.2">
      <c r="A67" t="s">
        <v>6</v>
      </c>
      <c r="B67">
        <v>43</v>
      </c>
      <c r="C67">
        <f>B67/B66</f>
        <v>0.62318840579710144</v>
      </c>
    </row>
    <row r="68" spans="1:3" x14ac:dyDescent="0.2">
      <c r="A68" t="s">
        <v>8</v>
      </c>
      <c r="B68">
        <v>169</v>
      </c>
    </row>
    <row r="69" spans="1:3" x14ac:dyDescent="0.2">
      <c r="A69" t="s">
        <v>7</v>
      </c>
      <c r="B69">
        <v>141</v>
      </c>
      <c r="C69">
        <f>B69/B68</f>
        <v>0.83431952662721898</v>
      </c>
    </row>
    <row r="70" spans="1:3" x14ac:dyDescent="0.2">
      <c r="A70" t="s">
        <v>4</v>
      </c>
      <c r="B70">
        <f>B66+B68</f>
        <v>238</v>
      </c>
    </row>
    <row r="71" spans="1:3" x14ac:dyDescent="0.2">
      <c r="A71" t="s">
        <v>5</v>
      </c>
      <c r="B71">
        <f>B67+B69</f>
        <v>184</v>
      </c>
      <c r="C71">
        <f>B71/B70</f>
        <v>0.77310924369747902</v>
      </c>
    </row>
    <row r="73" spans="1:3" x14ac:dyDescent="0.2">
      <c r="A73" s="1" t="s">
        <v>23</v>
      </c>
      <c r="B73" s="1"/>
      <c r="C73" s="1"/>
    </row>
    <row r="74" spans="1:3" x14ac:dyDescent="0.2">
      <c r="B74" t="s">
        <v>2</v>
      </c>
      <c r="C74" t="s">
        <v>3</v>
      </c>
    </row>
    <row r="75" spans="1:3" x14ac:dyDescent="0.2">
      <c r="A75" t="s">
        <v>1</v>
      </c>
      <c r="B75">
        <v>93</v>
      </c>
    </row>
    <row r="76" spans="1:3" x14ac:dyDescent="0.2">
      <c r="A76" t="s">
        <v>6</v>
      </c>
      <c r="B76">
        <v>60</v>
      </c>
      <c r="C76">
        <f>B76/B75</f>
        <v>0.64516129032258063</v>
      </c>
    </row>
    <row r="77" spans="1:3" x14ac:dyDescent="0.2">
      <c r="A77" t="s">
        <v>8</v>
      </c>
      <c r="B77">
        <v>215</v>
      </c>
    </row>
    <row r="78" spans="1:3" x14ac:dyDescent="0.2">
      <c r="A78" t="s">
        <v>7</v>
      </c>
      <c r="B78">
        <v>178</v>
      </c>
      <c r="C78">
        <f>B78/B77</f>
        <v>0.82790697674418601</v>
      </c>
    </row>
    <row r="79" spans="1:3" x14ac:dyDescent="0.2">
      <c r="A79" t="s">
        <v>4</v>
      </c>
      <c r="B79">
        <f>B75+B77</f>
        <v>308</v>
      </c>
    </row>
    <row r="80" spans="1:3" x14ac:dyDescent="0.2">
      <c r="A80" t="s">
        <v>5</v>
      </c>
      <c r="B80">
        <f>B76+B78</f>
        <v>238</v>
      </c>
      <c r="C80">
        <f>B80/B79</f>
        <v>0.77272727272727271</v>
      </c>
    </row>
    <row r="82" spans="1:3" x14ac:dyDescent="0.2">
      <c r="A82" s="1" t="s">
        <v>24</v>
      </c>
      <c r="B82" s="1"/>
      <c r="C82" s="1"/>
    </row>
    <row r="83" spans="1:3" x14ac:dyDescent="0.2">
      <c r="B83" t="s">
        <v>2</v>
      </c>
      <c r="C83" t="s">
        <v>3</v>
      </c>
    </row>
    <row r="84" spans="1:3" x14ac:dyDescent="0.2">
      <c r="A84" t="s">
        <v>1</v>
      </c>
      <c r="B84">
        <v>88</v>
      </c>
    </row>
    <row r="85" spans="1:3" x14ac:dyDescent="0.2">
      <c r="A85" t="s">
        <v>6</v>
      </c>
      <c r="B85">
        <v>60</v>
      </c>
      <c r="C85">
        <f>B85/B84</f>
        <v>0.68181818181818177</v>
      </c>
    </row>
    <row r="86" spans="1:3" x14ac:dyDescent="0.2">
      <c r="A86" t="s">
        <v>8</v>
      </c>
      <c r="B86">
        <v>196</v>
      </c>
    </row>
    <row r="87" spans="1:3" x14ac:dyDescent="0.2">
      <c r="A87" t="s">
        <v>7</v>
      </c>
      <c r="B87">
        <v>168</v>
      </c>
      <c r="C87">
        <f>B87/B86</f>
        <v>0.8571428571428571</v>
      </c>
    </row>
    <row r="88" spans="1:3" x14ac:dyDescent="0.2">
      <c r="A88" t="s">
        <v>4</v>
      </c>
      <c r="B88">
        <f>B84+B86</f>
        <v>284</v>
      </c>
    </row>
    <row r="89" spans="1:3" x14ac:dyDescent="0.2">
      <c r="A89" t="s">
        <v>5</v>
      </c>
      <c r="B89">
        <f>B85+B87</f>
        <v>228</v>
      </c>
      <c r="C89">
        <f>B89/B88</f>
        <v>0.80281690140845074</v>
      </c>
    </row>
  </sheetData>
  <mergeCells count="10">
    <mergeCell ref="A1:C1"/>
    <mergeCell ref="A10:C10"/>
    <mergeCell ref="A19:C19"/>
    <mergeCell ref="A28:C28"/>
    <mergeCell ref="A37:C37"/>
    <mergeCell ref="A46:C46"/>
    <mergeCell ref="A55:C55"/>
    <mergeCell ref="A64:C64"/>
    <mergeCell ref="A73:C73"/>
    <mergeCell ref="A82:C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Auxin</vt:lpstr>
      <vt:lpstr>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2020-11-24T17:21:18Z</dcterms:created>
  <dcterms:modified xsi:type="dcterms:W3CDTF">2020-11-27T11:18:50Z</dcterms:modified>
</cp:coreProperties>
</file>